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ghead\Box\Graduate Loan Processing\2526\"/>
    </mc:Choice>
  </mc:AlternateContent>
  <xr:revisionPtr revIDLastSave="0" documentId="13_ncr:1_{320352A8-38F7-4709-B770-0302D7A74197}" xr6:coauthVersionLast="47" xr6:coauthVersionMax="47" xr10:uidLastSave="{00000000-0000-0000-0000-000000000000}"/>
  <bookViews>
    <workbookView xWindow="-120" yWindow="-120" windowWidth="27645" windowHeight="16440" xr2:uid="{00000000-000D-0000-FFFF-FFFF00000000}"/>
  </bookViews>
  <sheets>
    <sheet name="COA for 2025-2026" sheetId="1" r:id="rId1"/>
    <sheet name="Data Validation for HT FT Cert " sheetId="3" state="hidden" r:id="rId2"/>
  </sheets>
  <definedNames>
    <definedName name="_xlnm.Print_Area" localSheetId="0">'COA for 2025-2026'!$A$1:$P$32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4" i="1" l="1"/>
  <c r="D24" i="1"/>
  <c r="C24" i="1"/>
  <c r="F12" i="1" l="1"/>
  <c r="F13" i="1"/>
  <c r="F28" i="1" l="1"/>
  <c r="F25" i="1"/>
  <c r="D28" i="1" l="1"/>
  <c r="D25" i="1"/>
  <c r="F27" i="1" l="1"/>
  <c r="C28" i="1"/>
  <c r="D27" i="1"/>
  <c r="C27" i="1"/>
  <c r="C25" i="1"/>
  <c r="G28" i="1" l="1"/>
  <c r="E28" i="1"/>
  <c r="F26" i="1"/>
  <c r="D26" i="1"/>
  <c r="C26" i="1"/>
  <c r="F23" i="1"/>
  <c r="D23" i="1"/>
  <c r="C23" i="1"/>
  <c r="C29" i="1" l="1"/>
  <c r="G26" i="1"/>
  <c r="G25" i="1"/>
  <c r="E24" i="1"/>
  <c r="E26" i="1"/>
  <c r="F29" i="1"/>
  <c r="D29" i="1"/>
  <c r="E27" i="1"/>
  <c r="E25" i="1"/>
  <c r="G23" i="1"/>
  <c r="G27" i="1"/>
  <c r="G24" i="1"/>
  <c r="E23" i="1"/>
  <c r="E29" i="1" l="1"/>
  <c r="G29" i="1"/>
</calcChain>
</file>

<file path=xl/sharedStrings.xml><?xml version="1.0" encoding="utf-8"?>
<sst xmlns="http://schemas.openxmlformats.org/spreadsheetml/2006/main" count="52" uniqueCount="36">
  <si>
    <t xml:space="preserve">Yes </t>
  </si>
  <si>
    <t>No</t>
  </si>
  <si>
    <t>On-Campus Tuition Rate</t>
  </si>
  <si>
    <t>Semester</t>
  </si>
  <si>
    <t>Hours</t>
  </si>
  <si>
    <t>Per MONTH Rates</t>
  </si>
  <si>
    <t>TOTAL</t>
  </si>
  <si>
    <t>per SEMESTER</t>
  </si>
  <si>
    <t>Tuition</t>
  </si>
  <si>
    <t>Per CREDIT Rates</t>
  </si>
  <si>
    <t>Fees</t>
  </si>
  <si>
    <t>up to 15 hours on-campus registration</t>
  </si>
  <si>
    <t>Books and Supplies</t>
  </si>
  <si>
    <t>Transportation</t>
  </si>
  <si>
    <t>Personal Expenses</t>
  </si>
  <si>
    <t>H/T or F/T Cert?</t>
  </si>
  <si>
    <t>Yes</t>
  </si>
  <si>
    <t>Months of Summer Enrollment</t>
  </si>
  <si>
    <t>Tuition Rates can be found at http://studentaccounts.gwu.edu/graduate-tuition</t>
  </si>
  <si>
    <t>Transporation Allowance</t>
  </si>
  <si>
    <r>
      <t>H/T or F/T Cert?</t>
    </r>
    <r>
      <rPr>
        <b/>
        <sz val="12"/>
        <color rgb="FFFF0000"/>
        <rFont val="Calibri"/>
        <family val="2"/>
        <scheme val="minor"/>
      </rPr>
      <t>**</t>
    </r>
  </si>
  <si>
    <t>**Students completing the Half-Time/Full-Time Certification form with their advisor and Dean may have eligibility for living expenses if approved by the Registrar's Office.</t>
  </si>
  <si>
    <t>Living Expenses</t>
  </si>
  <si>
    <t>*This is an estimated COA - items such as loan origination fees are added once finalized</t>
  </si>
  <si>
    <t>Off-Campus/Online Tuition Rate</t>
  </si>
  <si>
    <t>FALL (4 Months)</t>
  </si>
  <si>
    <t>SPRING (5 Months)</t>
  </si>
  <si>
    <t>SUMMER            (1 to 3 Months)</t>
  </si>
  <si>
    <t>Full information can be found at https://financialaid.gwu.edu/how-estimate-your-total-cost-attendance-gw</t>
  </si>
  <si>
    <t>per credit</t>
  </si>
  <si>
    <t>Fill in the blue boxes to see the estimated COA</t>
  </si>
  <si>
    <t>Estimated 2025-2026 Graduate COA  *</t>
  </si>
  <si>
    <t>Fall 2025</t>
  </si>
  <si>
    <t>Spring 2026</t>
  </si>
  <si>
    <t>Summer 2026</t>
  </si>
  <si>
    <t xml:space="preserve">2025-2026 GRADUATE COST OF ATTENDANCE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</si>
</sst>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0066FF"/>
      <name val="Calibri"/>
      <family val="2"/>
      <scheme val="minor"/>
    </font>
    <font>
      <u/>
      <sz val="16"/>
      <color rgb="FF0066FF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u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</cellStyleXfs>
  <cellXfs count="69">
    <xf numFmtId="0" fontId="0" fillId="0" borderId="0" xfId="0"/>
    <xf numFmtId="0" fontId="3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2" applyFont="1" applyAlignment="1" applyProtection="1">
      <protection hidden="1"/>
    </xf>
    <xf numFmtId="0" fontId="5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44" fontId="10" fillId="0" borderId="0" xfId="1" applyFont="1" applyFill="1" applyBorder="1" applyAlignment="1" applyProtection="1">
      <alignment horizontal="center" vertical="center"/>
      <protection hidden="1"/>
    </xf>
    <xf numFmtId="44" fontId="10" fillId="0" borderId="0" xfId="1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44" fontId="12" fillId="0" borderId="0" xfId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 applyProtection="1">
      <protection hidden="1"/>
    </xf>
    <xf numFmtId="44" fontId="0" fillId="0" borderId="0" xfId="0" applyNumberFormat="1" applyProtection="1">
      <protection hidden="1"/>
    </xf>
    <xf numFmtId="0" fontId="0" fillId="0" borderId="9" xfId="0" applyBorder="1" applyProtection="1">
      <protection hidden="1"/>
    </xf>
    <xf numFmtId="0" fontId="19" fillId="6" borderId="0" xfId="0" applyFont="1" applyFill="1" applyAlignment="1" applyProtection="1">
      <alignment vertical="center" wrapText="1"/>
      <protection hidden="1"/>
    </xf>
    <xf numFmtId="44" fontId="13" fillId="0" borderId="0" xfId="1" applyFont="1" applyBorder="1" applyProtection="1">
      <protection hidden="1"/>
    </xf>
    <xf numFmtId="0" fontId="18" fillId="6" borderId="14" xfId="0" applyFont="1" applyFill="1" applyBorder="1" applyAlignment="1" applyProtection="1">
      <alignment vertical="center" wrapText="1"/>
      <protection hidden="1"/>
    </xf>
    <xf numFmtId="0" fontId="18" fillId="6" borderId="17" xfId="0" applyFont="1" applyFill="1" applyBorder="1" applyAlignment="1" applyProtection="1">
      <alignment horizontal="center" vertical="center" wrapText="1"/>
      <protection hidden="1"/>
    </xf>
    <xf numFmtId="0" fontId="16" fillId="6" borderId="17" xfId="0" applyFont="1" applyFill="1" applyBorder="1" applyAlignment="1" applyProtection="1">
      <alignment horizontal="center" vertical="center" wrapText="1"/>
      <protection hidden="1"/>
    </xf>
    <xf numFmtId="6" fontId="18" fillId="6" borderId="17" xfId="0" applyNumberFormat="1" applyFont="1" applyFill="1" applyBorder="1" applyAlignment="1" applyProtection="1">
      <alignment horizontal="right" vertical="center" wrapText="1"/>
      <protection hidden="1"/>
    </xf>
    <xf numFmtId="6" fontId="16" fillId="6" borderId="17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Protection="1">
      <protection hidden="1"/>
    </xf>
    <xf numFmtId="8" fontId="18" fillId="6" borderId="17" xfId="0" applyNumberFormat="1" applyFont="1" applyFill="1" applyBorder="1" applyAlignment="1" applyProtection="1">
      <alignment horizontal="right" vertical="center" wrapText="1"/>
      <protection hidden="1"/>
    </xf>
    <xf numFmtId="8" fontId="16" fillId="6" borderId="17" xfId="0" applyNumberFormat="1" applyFont="1" applyFill="1" applyBorder="1" applyAlignment="1" applyProtection="1">
      <alignment horizontal="right" vertical="center" wrapText="1"/>
      <protection hidden="1"/>
    </xf>
    <xf numFmtId="0" fontId="19" fillId="6" borderId="18" xfId="0" applyFont="1" applyFill="1" applyBorder="1" applyAlignment="1" applyProtection="1">
      <alignment vertical="center" wrapText="1"/>
      <protection hidden="1"/>
    </xf>
    <xf numFmtId="44" fontId="13" fillId="0" borderId="18" xfId="1" applyFont="1" applyBorder="1" applyProtection="1">
      <protection hidden="1"/>
    </xf>
    <xf numFmtId="0" fontId="13" fillId="0" borderId="18" xfId="0" applyFont="1" applyBorder="1" applyProtection="1">
      <protection hidden="1"/>
    </xf>
    <xf numFmtId="0" fontId="16" fillId="6" borderId="14" xfId="0" applyFont="1" applyFill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4" fontId="0" fillId="0" borderId="0" xfId="1" applyFont="1" applyProtection="1">
      <protection hidden="1"/>
    </xf>
    <xf numFmtId="44" fontId="12" fillId="4" borderId="1" xfId="1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5" borderId="5" xfId="0" applyFont="1" applyFill="1" applyBorder="1" applyProtection="1">
      <protection locked="0"/>
    </xf>
    <xf numFmtId="0" fontId="15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Protection="1">
      <protection hidden="1"/>
    </xf>
    <xf numFmtId="0" fontId="5" fillId="0" borderId="0" xfId="2" applyFont="1"/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left"/>
      <protection hidden="1"/>
    </xf>
    <xf numFmtId="0" fontId="16" fillId="6" borderId="7" xfId="0" applyFont="1" applyFill="1" applyBorder="1" applyAlignment="1" applyProtection="1">
      <alignment horizontal="center" vertical="center" wrapText="1"/>
      <protection hidden="1"/>
    </xf>
    <xf numFmtId="0" fontId="16" fillId="6" borderId="8" xfId="0" applyFont="1" applyFill="1" applyBorder="1" applyAlignment="1" applyProtection="1">
      <alignment horizontal="center" vertical="center" wrapText="1"/>
      <protection hidden="1"/>
    </xf>
    <xf numFmtId="0" fontId="16" fillId="6" borderId="19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/>
      <protection hidden="1"/>
    </xf>
    <xf numFmtId="0" fontId="18" fillId="6" borderId="10" xfId="0" applyFont="1" applyFill="1" applyBorder="1" applyAlignment="1" applyProtection="1">
      <alignment vertical="center" wrapText="1"/>
      <protection hidden="1"/>
    </xf>
    <xf numFmtId="0" fontId="18" fillId="6" borderId="14" xfId="0" applyFont="1" applyFill="1" applyBorder="1" applyAlignment="1" applyProtection="1">
      <alignment vertical="center" wrapText="1"/>
      <protection hidden="1"/>
    </xf>
    <xf numFmtId="0" fontId="18" fillId="6" borderId="11" xfId="0" applyFont="1" applyFill="1" applyBorder="1" applyAlignment="1" applyProtection="1">
      <alignment horizontal="center" vertical="center" wrapText="1"/>
      <protection hidden="1"/>
    </xf>
    <xf numFmtId="0" fontId="18" fillId="6" borderId="12" xfId="0" applyFont="1" applyFill="1" applyBorder="1" applyAlignment="1" applyProtection="1">
      <alignment horizontal="center" vertical="center" wrapText="1"/>
      <protection hidden="1"/>
    </xf>
    <xf numFmtId="0" fontId="18" fillId="6" borderId="13" xfId="0" applyFont="1" applyFill="1" applyBorder="1" applyAlignment="1" applyProtection="1">
      <alignment horizontal="center" vertical="center" wrapText="1"/>
      <protection hidden="1"/>
    </xf>
    <xf numFmtId="0" fontId="18" fillId="6" borderId="15" xfId="0" applyFont="1" applyFill="1" applyBorder="1" applyAlignment="1" applyProtection="1">
      <alignment horizontal="center" vertical="center" wrapText="1"/>
      <protection hidden="1"/>
    </xf>
    <xf numFmtId="0" fontId="18" fillId="6" borderId="16" xfId="0" applyFont="1" applyFill="1" applyBorder="1" applyAlignment="1" applyProtection="1">
      <alignment horizontal="center" vertical="center" wrapText="1"/>
      <protection hidden="1"/>
    </xf>
    <xf numFmtId="0" fontId="18" fillId="6" borderId="17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4" fillId="7" borderId="12" xfId="0" applyFont="1" applyFill="1" applyBorder="1" applyAlignment="1" applyProtection="1">
      <alignment horizontal="center"/>
      <protection locked="0" hidden="1"/>
    </xf>
    <xf numFmtId="0" fontId="24" fillId="7" borderId="16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horizontal="center"/>
      <protection hidden="1"/>
    </xf>
    <xf numFmtId="0" fontId="5" fillId="0" borderId="0" xfId="2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2" xfId="0" applyFont="1" applyBorder="1" applyAlignment="1" applyProtection="1">
      <alignment horizontal="left"/>
      <protection hidden="1"/>
    </xf>
  </cellXfs>
  <cellStyles count="7">
    <cellStyle name="Currency" xfId="1" builtinId="4"/>
    <cellStyle name="Currency 2" xfId="4" xr:uid="{00000000-0005-0000-0000-000001000000}"/>
    <cellStyle name="Currency 2 2" xfId="6" xr:uid="{00000000-0005-0000-0000-000002000000}"/>
    <cellStyle name="Hyperlink" xfId="2" builtinId="8"/>
    <cellStyle name="Normal" xfId="0" builtinId="0"/>
    <cellStyle name="Normal 2" xfId="3" xr:uid="{00000000-0005-0000-0000-000005000000}"/>
    <cellStyle name="Normal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tudentaccounts.gwu.edu/graduate-tuition" TargetMode="External"/><Relationship Id="rId1" Type="http://schemas.openxmlformats.org/officeDocument/2006/relationships/hyperlink" Target="http://gwired.gwu.edu/finaid-g/Cos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zoomScale="85" zoomScaleNormal="85" workbookViewId="0">
      <selection activeCell="D9" sqref="D9"/>
    </sheetView>
  </sheetViews>
  <sheetFormatPr defaultRowHeight="15" x14ac:dyDescent="0.25"/>
  <cols>
    <col min="1" max="1" width="9.140625" style="3"/>
    <col min="2" max="2" width="16.7109375" style="3" customWidth="1"/>
    <col min="3" max="3" width="14.5703125" style="3" bestFit="1" customWidth="1"/>
    <col min="4" max="4" width="15.42578125" style="3" customWidth="1"/>
    <col min="5" max="5" width="19.85546875" style="3" customWidth="1"/>
    <col min="6" max="6" width="18.7109375" style="3" customWidth="1"/>
    <col min="7" max="7" width="23.42578125" style="3" customWidth="1"/>
    <col min="8" max="8" width="12.7109375" style="3" customWidth="1"/>
    <col min="9" max="9" width="23.85546875" style="3" customWidth="1"/>
    <col min="10" max="10" width="17.42578125" style="3" customWidth="1"/>
    <col min="11" max="11" width="17.28515625" style="3" customWidth="1"/>
    <col min="12" max="12" width="13.5703125" style="3" customWidth="1"/>
    <col min="13" max="13" width="28.85546875" style="3" customWidth="1"/>
    <col min="14" max="16384" width="9.140625" style="3"/>
  </cols>
  <sheetData>
    <row r="1" spans="1:20" s="2" customFormat="1" ht="33.75" x14ac:dyDescent="0.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  <c r="P1" s="1"/>
      <c r="Q1" s="1"/>
      <c r="R1" s="1"/>
      <c r="S1" s="1"/>
      <c r="T1" s="1"/>
    </row>
    <row r="2" spans="1:20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20" ht="23.25" x14ac:dyDescent="0.35">
      <c r="B3" s="65" t="s">
        <v>28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5" spans="1:20" s="4" customFormat="1" ht="23.25" x14ac:dyDescent="0.35">
      <c r="B5" s="42" t="s">
        <v>18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0" s="4" customFormat="1" ht="23.25" x14ac:dyDescent="0.35">
      <c r="B6" s="5"/>
      <c r="C6" s="6"/>
      <c r="D6" s="6"/>
      <c r="E6" s="66" t="s">
        <v>30</v>
      </c>
      <c r="F6" s="66"/>
      <c r="G6" s="66"/>
      <c r="H6" s="66"/>
      <c r="I6" s="6"/>
      <c r="J6" s="6"/>
      <c r="K6" s="6"/>
      <c r="L6" s="6"/>
      <c r="M6" s="6"/>
      <c r="N6" s="6"/>
      <c r="O6" s="6"/>
      <c r="P6" s="6"/>
    </row>
    <row r="7" spans="1:20" ht="15" customHeight="1" x14ac:dyDescent="0.25">
      <c r="O7" s="7" t="s">
        <v>0</v>
      </c>
    </row>
    <row r="8" spans="1:20" ht="18.75" customHeight="1" thickBot="1" x14ac:dyDescent="0.4">
      <c r="C8" s="8"/>
      <c r="D8" s="8"/>
      <c r="E8" s="8"/>
      <c r="F8" s="8"/>
      <c r="H8" s="9"/>
      <c r="I8" s="9"/>
      <c r="J8" s="10"/>
      <c r="O8" s="7" t="s">
        <v>1</v>
      </c>
    </row>
    <row r="9" spans="1:20" ht="19.5" thickBot="1" x14ac:dyDescent="0.35">
      <c r="B9" s="11" t="s">
        <v>2</v>
      </c>
      <c r="D9" s="36"/>
      <c r="E9" s="12"/>
      <c r="F9" s="67" t="s">
        <v>24</v>
      </c>
      <c r="G9" s="68"/>
      <c r="H9" s="36"/>
      <c r="I9" s="13"/>
      <c r="J9"/>
      <c r="K9"/>
      <c r="L9"/>
      <c r="M9" s="14"/>
      <c r="N9" s="14"/>
      <c r="O9" s="67"/>
      <c r="P9" s="67"/>
      <c r="Q9" s="14"/>
    </row>
    <row r="10" spans="1:20" ht="18.75" x14ac:dyDescent="0.3">
      <c r="B10" s="12" t="s">
        <v>3</v>
      </c>
      <c r="C10" s="12"/>
      <c r="D10" s="12" t="s">
        <v>4</v>
      </c>
      <c r="E10" s="15" t="s">
        <v>20</v>
      </c>
      <c r="F10" s="12" t="s">
        <v>3</v>
      </c>
      <c r="G10" s="12"/>
      <c r="H10" s="12" t="s">
        <v>4</v>
      </c>
      <c r="I10" s="15" t="s">
        <v>20</v>
      </c>
      <c r="J10"/>
      <c r="K10"/>
      <c r="L10"/>
      <c r="N10" s="14"/>
    </row>
    <row r="11" spans="1:20" ht="18.75" x14ac:dyDescent="0.3">
      <c r="B11" s="46" t="s">
        <v>32</v>
      </c>
      <c r="C11" s="46"/>
      <c r="D11" s="37"/>
      <c r="E11" s="38" t="s">
        <v>1</v>
      </c>
      <c r="F11" s="46" t="str">
        <f>B11</f>
        <v>Fall 2025</v>
      </c>
      <c r="G11" s="46"/>
      <c r="H11" s="39"/>
      <c r="I11" s="38" t="s">
        <v>1</v>
      </c>
      <c r="J11"/>
      <c r="K11"/>
      <c r="L11"/>
      <c r="N11" s="14"/>
    </row>
    <row r="12" spans="1:20" ht="18.75" x14ac:dyDescent="0.3">
      <c r="B12" s="46" t="s">
        <v>33</v>
      </c>
      <c r="C12" s="46"/>
      <c r="D12" s="37"/>
      <c r="E12" s="38" t="s">
        <v>1</v>
      </c>
      <c r="F12" s="46" t="str">
        <f t="shared" ref="F12:F13" si="0">B12</f>
        <v>Spring 2026</v>
      </c>
      <c r="G12" s="46"/>
      <c r="H12" s="39"/>
      <c r="I12" s="38" t="s">
        <v>1</v>
      </c>
      <c r="J12"/>
      <c r="K12"/>
      <c r="L12"/>
      <c r="N12" s="14"/>
    </row>
    <row r="13" spans="1:20" ht="19.5" thickBot="1" x14ac:dyDescent="0.35">
      <c r="B13" s="45" t="s">
        <v>34</v>
      </c>
      <c r="C13" s="45"/>
      <c r="D13" s="37"/>
      <c r="E13" s="38" t="s">
        <v>1</v>
      </c>
      <c r="F13" s="46" t="str">
        <f t="shared" si="0"/>
        <v>Summer 2026</v>
      </c>
      <c r="G13" s="46"/>
      <c r="H13" s="37"/>
      <c r="I13" s="38" t="s">
        <v>1</v>
      </c>
      <c r="J13"/>
      <c r="K13"/>
      <c r="L13"/>
      <c r="N13" s="14"/>
    </row>
    <row r="14" spans="1:20" ht="19.5" customHeight="1" thickTop="1" x14ac:dyDescent="0.3">
      <c r="E14" s="12"/>
      <c r="F14" s="12"/>
      <c r="J14" s="40"/>
      <c r="K14" s="40"/>
      <c r="L14" s="40"/>
    </row>
    <row r="15" spans="1:20" ht="18.75" customHeight="1" thickBot="1" x14ac:dyDescent="0.35">
      <c r="E15" s="61" t="s">
        <v>17</v>
      </c>
      <c r="F15" s="61"/>
      <c r="J15" s="40"/>
      <c r="K15" s="40"/>
      <c r="L15" s="40"/>
    </row>
    <row r="16" spans="1:20" ht="15" customHeight="1" x14ac:dyDescent="0.25">
      <c r="F16" s="62"/>
      <c r="G16" s="41"/>
      <c r="J16" s="40"/>
      <c r="K16" s="40"/>
      <c r="L16" s="40"/>
    </row>
    <row r="17" spans="1:14" ht="16.5" customHeight="1" thickBot="1" x14ac:dyDescent="0.3">
      <c r="B17" s="43"/>
      <c r="F17" s="63"/>
      <c r="J17" s="40"/>
      <c r="K17" s="40"/>
      <c r="L17" s="40"/>
      <c r="N17" s="16"/>
    </row>
    <row r="18" spans="1:14" ht="16.5" thickBot="1" x14ac:dyDescent="0.3">
      <c r="F18"/>
      <c r="J18" s="40"/>
      <c r="K18" s="40"/>
      <c r="L18" s="40"/>
      <c r="N18" s="16"/>
    </row>
    <row r="19" spans="1:14" ht="19.5" customHeight="1" thickBot="1" x14ac:dyDescent="0.35">
      <c r="B19" s="47" t="s">
        <v>35</v>
      </c>
      <c r="C19" s="48"/>
      <c r="D19" s="48"/>
      <c r="E19" s="48"/>
      <c r="F19" s="48"/>
      <c r="G19" s="49"/>
      <c r="H19" s="17"/>
      <c r="I19" s="50" t="s">
        <v>5</v>
      </c>
      <c r="J19" s="50"/>
      <c r="K19" s="12"/>
    </row>
    <row r="20" spans="1:14" ht="18.75" x14ac:dyDescent="0.3">
      <c r="B20" s="51"/>
      <c r="C20" s="53"/>
      <c r="D20" s="54"/>
      <c r="E20" s="54"/>
      <c r="F20" s="54"/>
      <c r="G20" s="55"/>
      <c r="I20" s="18" t="s">
        <v>22</v>
      </c>
      <c r="J20" s="19">
        <v>2800</v>
      </c>
      <c r="K20" s="12"/>
    </row>
    <row r="21" spans="1:14" ht="19.5" thickBot="1" x14ac:dyDescent="0.35">
      <c r="B21" s="52"/>
      <c r="C21" s="56"/>
      <c r="D21" s="57"/>
      <c r="E21" s="57"/>
      <c r="F21" s="57"/>
      <c r="G21" s="58"/>
      <c r="I21" s="18" t="s">
        <v>14</v>
      </c>
      <c r="J21" s="19">
        <v>600</v>
      </c>
      <c r="K21" s="12"/>
    </row>
    <row r="22" spans="1:14" ht="38.25" thickBot="1" x14ac:dyDescent="0.35">
      <c r="B22" s="20"/>
      <c r="C22" s="21" t="s">
        <v>25</v>
      </c>
      <c r="D22" s="21" t="s">
        <v>26</v>
      </c>
      <c r="E22" s="22" t="s">
        <v>6</v>
      </c>
      <c r="F22" s="21" t="s">
        <v>27</v>
      </c>
      <c r="G22" s="22" t="s">
        <v>6</v>
      </c>
      <c r="I22" s="18" t="s">
        <v>19</v>
      </c>
      <c r="J22" s="19">
        <v>550</v>
      </c>
      <c r="K22" s="12" t="s">
        <v>7</v>
      </c>
    </row>
    <row r="23" spans="1:14" ht="19.5" thickBot="1" x14ac:dyDescent="0.35">
      <c r="B23" s="20" t="s">
        <v>8</v>
      </c>
      <c r="C23" s="23">
        <f>SUM(D11*D9)+(H11*H9)+(L11*L9)</f>
        <v>0</v>
      </c>
      <c r="D23" s="23">
        <f>SUM(D12*D9)+(H12*H9)+(L12*L9)</f>
        <v>0</v>
      </c>
      <c r="E23" s="24">
        <f t="shared" ref="E23:E27" si="1">C23+D23</f>
        <v>0</v>
      </c>
      <c r="F23" s="23">
        <f>SUM(D13*D9)+(H13*H9)+(L13*L9)</f>
        <v>0</v>
      </c>
      <c r="G23" s="24">
        <f t="shared" ref="G23:G27" si="2">C23+D23+F23</f>
        <v>0</v>
      </c>
      <c r="I23" s="25" t="s">
        <v>9</v>
      </c>
      <c r="J23" s="12"/>
      <c r="K23" s="12"/>
    </row>
    <row r="24" spans="1:14" ht="19.5" thickBot="1" x14ac:dyDescent="0.35">
      <c r="B24" s="20" t="s">
        <v>10</v>
      </c>
      <c r="C24" s="26">
        <f>IF(D11&gt;15,30,D11*J25)</f>
        <v>0</v>
      </c>
      <c r="D24" s="26">
        <f>IF(D12&gt;15,30,D12*J25)</f>
        <v>0</v>
      </c>
      <c r="E24" s="27">
        <f t="shared" si="1"/>
        <v>0</v>
      </c>
      <c r="F24" s="23">
        <f>IF(D13&gt;15,30,D13*J25)</f>
        <v>0</v>
      </c>
      <c r="G24" s="27">
        <f t="shared" si="2"/>
        <v>0</v>
      </c>
      <c r="I24" s="12" t="s">
        <v>12</v>
      </c>
      <c r="J24" s="19">
        <v>100</v>
      </c>
      <c r="K24" s="12" t="s">
        <v>29</v>
      </c>
    </row>
    <row r="25" spans="1:14" ht="30.75" thickBot="1" x14ac:dyDescent="0.35">
      <c r="B25" s="20" t="s">
        <v>22</v>
      </c>
      <c r="C25" s="23">
        <f>IF(OR(D11+H11&gt;4.49,E11="Yes",I11="Yes"),4*J20,0)</f>
        <v>0</v>
      </c>
      <c r="D25" s="23">
        <f>IF(OR(D12+H12&gt;4.49,E12="Yes",I12="Yes"),5*J20,0)</f>
        <v>0</v>
      </c>
      <c r="E25" s="24">
        <f t="shared" si="1"/>
        <v>0</v>
      </c>
      <c r="F25" s="23">
        <f>IF(OR(D13+H13&gt;2.99,E13="Yes",I13="Yes"),F16*J20,0)</f>
        <v>0</v>
      </c>
      <c r="G25" s="24">
        <f t="shared" si="2"/>
        <v>0</v>
      </c>
      <c r="I25" s="28" t="s">
        <v>10</v>
      </c>
      <c r="J25" s="29">
        <v>3</v>
      </c>
      <c r="K25" s="30" t="s">
        <v>11</v>
      </c>
    </row>
    <row r="26" spans="1:14" ht="30.75" thickBot="1" x14ac:dyDescent="0.3">
      <c r="B26" s="20" t="s">
        <v>12</v>
      </c>
      <c r="C26" s="23">
        <f>SUM(D11,H11,L11)*J24</f>
        <v>0</v>
      </c>
      <c r="D26" s="23">
        <f>SUM(D12,H12,L12)*J24</f>
        <v>0</v>
      </c>
      <c r="E26" s="24">
        <f t="shared" si="1"/>
        <v>0</v>
      </c>
      <c r="F26" s="23">
        <f>SUM(D13,H13,L13)*J24</f>
        <v>0</v>
      </c>
      <c r="G26" s="24">
        <f t="shared" si="2"/>
        <v>0</v>
      </c>
    </row>
    <row r="27" spans="1:14" ht="16.5" thickBot="1" x14ac:dyDescent="0.3">
      <c r="B27" s="20" t="s">
        <v>13</v>
      </c>
      <c r="C27" s="23">
        <f>IF(OR(D11+H11&gt;4.49,E11="Yes",I11="Yes"),J22,0)</f>
        <v>0</v>
      </c>
      <c r="D27" s="23">
        <f>IF(OR(D12+H12&gt;4.49,E12="Yes",I12="Yes"),J22,0)</f>
        <v>0</v>
      </c>
      <c r="E27" s="24">
        <f t="shared" si="1"/>
        <v>0</v>
      </c>
      <c r="F27" s="23">
        <f>IF(OR(D13+H13&gt;2.99,E13="Yes",I13="Yes"),J22,0)</f>
        <v>0</v>
      </c>
      <c r="G27" s="24">
        <f t="shared" si="2"/>
        <v>0</v>
      </c>
      <c r="I27" s="59" t="s">
        <v>21</v>
      </c>
      <c r="J27" s="59"/>
      <c r="K27" s="59"/>
      <c r="L27" s="59"/>
      <c r="M27" s="59"/>
    </row>
    <row r="28" spans="1:14" ht="30.75" thickBot="1" x14ac:dyDescent="0.3">
      <c r="B28" s="20" t="s">
        <v>14</v>
      </c>
      <c r="C28" s="23">
        <f>IF(OR(D11+H11&gt;4.49,E11="Yes",I11="Yes"),4*J21,0)</f>
        <v>0</v>
      </c>
      <c r="D28" s="23">
        <f>IF(OR(D12+H12&gt;4.49,E12="Yes",I12="Yes"),5*J21,0)</f>
        <v>0</v>
      </c>
      <c r="E28" s="24">
        <f t="shared" ref="E28" si="3">C28+D28</f>
        <v>0</v>
      </c>
      <c r="F28" s="23">
        <f>IF(OR(D13+H13&gt;2.99,E13="Yes",I13="Yes"),F16*J21,0)</f>
        <v>0</v>
      </c>
      <c r="G28" s="24">
        <f t="shared" ref="G28" si="4">C28+D28+F28</f>
        <v>0</v>
      </c>
      <c r="I28" s="59"/>
      <c r="J28" s="59"/>
      <c r="K28" s="59"/>
      <c r="L28" s="59"/>
      <c r="M28" s="59"/>
    </row>
    <row r="29" spans="1:14" ht="16.5" thickBot="1" x14ac:dyDescent="0.3">
      <c r="B29" s="31" t="s">
        <v>6</v>
      </c>
      <c r="C29" s="24">
        <f xml:space="preserve"> SUM(C23:C28)</f>
        <v>0</v>
      </c>
      <c r="D29" s="24">
        <f xml:space="preserve"> SUM(D23:D28)</f>
        <v>0</v>
      </c>
      <c r="E29" s="24">
        <f xml:space="preserve"> SUM(E23:E28)</f>
        <v>0</v>
      </c>
      <c r="F29" s="24">
        <f xml:space="preserve"> SUM(F23:F28)</f>
        <v>0</v>
      </c>
      <c r="G29" s="24">
        <f>SUM(G23:G28)</f>
        <v>0</v>
      </c>
    </row>
    <row r="31" spans="1:14" ht="26.25" x14ac:dyDescent="0.4">
      <c r="H31" s="32"/>
      <c r="I31" s="32"/>
      <c r="J31" s="32"/>
      <c r="K31" s="32"/>
      <c r="L31" s="32"/>
      <c r="M31" s="32"/>
      <c r="N31" s="32"/>
    </row>
    <row r="32" spans="1:14" ht="26.25" customHeight="1" x14ac:dyDescent="0.4">
      <c r="A32" s="60" t="s">
        <v>23</v>
      </c>
      <c r="B32" s="60"/>
      <c r="C32" s="60"/>
      <c r="D32" s="60"/>
      <c r="E32" s="60"/>
      <c r="F32" s="60"/>
      <c r="G32" s="60"/>
      <c r="H32" s="60"/>
      <c r="I32" s="60"/>
      <c r="J32" s="60"/>
      <c r="K32" s="33"/>
      <c r="L32" s="33"/>
      <c r="M32" s="33"/>
      <c r="N32" s="34"/>
    </row>
    <row r="33" spans="2:12" ht="18.75" customHeight="1" x14ac:dyDescent="0.3">
      <c r="B33" s="44"/>
      <c r="C33" s="44"/>
      <c r="D33" s="44"/>
      <c r="E33" s="44"/>
      <c r="F33" s="44"/>
      <c r="G33" s="44"/>
      <c r="H33" s="44"/>
      <c r="I33" s="44"/>
    </row>
    <row r="37" spans="2:12" x14ac:dyDescent="0.25">
      <c r="J37" s="35"/>
      <c r="K37" s="35"/>
      <c r="L37" s="35"/>
    </row>
    <row r="38" spans="2:12" x14ac:dyDescent="0.25">
      <c r="J38" s="35"/>
      <c r="K38" s="35"/>
      <c r="L38" s="35"/>
    </row>
    <row r="39" spans="2:12" x14ac:dyDescent="0.25">
      <c r="J39" s="35"/>
      <c r="K39" s="35"/>
      <c r="L39" s="35"/>
    </row>
    <row r="40" spans="2:12" x14ac:dyDescent="0.25">
      <c r="J40" s="35"/>
      <c r="K40" s="35"/>
      <c r="L40" s="35"/>
    </row>
    <row r="41" spans="2:12" x14ac:dyDescent="0.25">
      <c r="J41" s="35"/>
      <c r="K41" s="35"/>
      <c r="L41" s="35"/>
    </row>
    <row r="42" spans="2:12" x14ac:dyDescent="0.25">
      <c r="J42" s="35"/>
      <c r="K42" s="35"/>
      <c r="L42" s="35"/>
    </row>
    <row r="43" spans="2:12" x14ac:dyDescent="0.25">
      <c r="J43" s="35"/>
      <c r="K43" s="35"/>
      <c r="L43" s="35"/>
    </row>
    <row r="44" spans="2:12" x14ac:dyDescent="0.25">
      <c r="J44" s="35"/>
      <c r="K44" s="35"/>
      <c r="L44" s="35"/>
    </row>
    <row r="45" spans="2:12" x14ac:dyDescent="0.25">
      <c r="J45" s="35"/>
      <c r="K45" s="35"/>
      <c r="L45" s="35"/>
    </row>
    <row r="46" spans="2:12" x14ac:dyDescent="0.25">
      <c r="J46" s="35"/>
      <c r="K46" s="35"/>
      <c r="L46" s="35"/>
    </row>
    <row r="47" spans="2:12" x14ac:dyDescent="0.25">
      <c r="J47" s="35"/>
      <c r="K47" s="35"/>
      <c r="L47" s="35"/>
    </row>
    <row r="48" spans="2:12" x14ac:dyDescent="0.25">
      <c r="J48" s="35"/>
      <c r="K48" s="35"/>
      <c r="L48" s="35"/>
    </row>
    <row r="49" spans="10:12" x14ac:dyDescent="0.25">
      <c r="J49" s="35"/>
      <c r="K49" s="35"/>
      <c r="L49" s="35"/>
    </row>
    <row r="50" spans="10:12" x14ac:dyDescent="0.25">
      <c r="J50" s="35"/>
      <c r="K50" s="35"/>
      <c r="L50" s="35"/>
    </row>
  </sheetData>
  <sheetProtection algorithmName="SHA-512" hashValue="M6bBjSWvw1hXfGqg3t/B7ZCGpSqkvWjiJRnwuMLMyExIbByTXDzdtm9Glzn6PKtWYz1ALy/kJgw8g9lbJYZtog==" saltValue="3o70T0b6MOZYQEcCinDEXQ==" spinCount="100000" sheet="1" selectLockedCells="1"/>
  <mergeCells count="21">
    <mergeCell ref="B11:C11"/>
    <mergeCell ref="F11:G11"/>
    <mergeCell ref="B12:C12"/>
    <mergeCell ref="F12:G12"/>
    <mergeCell ref="A1:L2"/>
    <mergeCell ref="B3:P3"/>
    <mergeCell ref="E6:H6"/>
    <mergeCell ref="F9:G9"/>
    <mergeCell ref="O9:P9"/>
    <mergeCell ref="B33:I33"/>
    <mergeCell ref="B13:C13"/>
    <mergeCell ref="F13:G13"/>
    <mergeCell ref="B19:G19"/>
    <mergeCell ref="I19:J19"/>
    <mergeCell ref="B20:B21"/>
    <mergeCell ref="C20:G20"/>
    <mergeCell ref="C21:G21"/>
    <mergeCell ref="I27:M28"/>
    <mergeCell ref="A32:J32"/>
    <mergeCell ref="E15:F15"/>
    <mergeCell ref="F16:F17"/>
  </mergeCells>
  <dataValidations count="6">
    <dataValidation type="whole" errorStyle="warning" allowBlank="1" showInputMessage="1" showErrorMessage="1" errorTitle="Confirm Months of Enrollement" error="Generally 2 or 3 Months for Summer Semester" prompt="One month of Living and Personal Expenses allowances for each month of enrollment over the summer term from June to August. " sqref="F16:F17" xr:uid="{00000000-0002-0000-0000-000000000000}">
      <formula1>2</formula1>
      <formula2>3</formula2>
    </dataValidation>
    <dataValidation type="decimal" errorStyle="warning" operator="greaterThanOrEqual" allowBlank="1" showInputMessage="1" showErrorMessage="1" errorTitle="Less than Half-Time" error="Students enrolled less than half-time are not eligible for federal financial aid, or living and personal expenses. " sqref="D11:D12" xr:uid="{00000000-0002-0000-0000-000001000000}">
      <formula1>4.5</formula1>
    </dataValidation>
    <dataValidation type="decimal" errorStyle="warning" operator="greaterThanOrEqual" allowBlank="1" showInputMessage="1" showErrorMessage="1" errorTitle="Less than Half Time" error="Students enrolled less than half-time are not eligible for federal financial aid, or living and personal expenses. " sqref="H11:H12" xr:uid="{00000000-0002-0000-0000-000002000000}">
      <formula1>4.5</formula1>
    </dataValidation>
    <dataValidation type="decimal" errorStyle="warning" operator="greaterThanOrEqual" allowBlank="1" showInputMessage="1" showErrorMessage="1" errorTitle="Less than Half-Time" error="Students enrolled less than half-time are not eligible for federal financial aid, or living and personal expenses. " promptTitle="Don't Forget!" prompt="Enter months of summer enrollment below." sqref="H13 D13" xr:uid="{00000000-0002-0000-0000-000003000000}">
      <formula1>3</formula1>
    </dataValidation>
    <dataValidation type="decimal" errorStyle="warning" operator="greaterThanOrEqual" allowBlank="1" showInputMessage="1" showErrorMessage="1" errorTitle="Less than Half-Time" error="Student is Less than Half-Time. May not be eligible for Federal Aid._x000a__x000a_Check SFAREGW for H/T or F/T Certification. " sqref="L11:L12" xr:uid="{00000000-0002-0000-0000-000004000000}">
      <formula1>4.5</formula1>
    </dataValidation>
    <dataValidation type="decimal" errorStyle="warning" operator="greaterThanOrEqual" allowBlank="1" showInputMessage="1" showErrorMessage="1" errorTitle="Less than Half-Time" error="Student is Less than Half-Time. May not be eligible for Federal Aid._x000a__x000a_Check SFAREGW for H/T or F/T Certification. " sqref="L13" xr:uid="{00000000-0002-0000-0000-000005000000}">
      <formula1>3</formula1>
    </dataValidation>
  </dataValidations>
  <hyperlinks>
    <hyperlink ref="B3:P3" r:id="rId1" display="Full information can be found at http://gwired.gwu.edu/finaid-g/Costs/" xr:uid="{00000000-0004-0000-0000-000000000000}"/>
    <hyperlink ref="B5" r:id="rId2" xr:uid="{00000000-0004-0000-0000-000001000000}"/>
  </hyperlinks>
  <pageMargins left="0.45" right="0.45" top="0.5" bottom="0.5" header="0.3" footer="0.3"/>
  <pageSetup scale="65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ull-Time or Half-Time Cert?" xr:uid="{00000000-0002-0000-0000-000009000000}">
          <x14:formula1>
            <xm:f>'Data Validation for HT FT Cert '!$A$2:$A$3</xm:f>
          </x14:formula1>
          <xm:sqref>E11:E13 I11:I13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6" sqref="D36"/>
    </sheetView>
  </sheetViews>
  <sheetFormatPr defaultRowHeight="15" x14ac:dyDescent="0.25"/>
  <cols>
    <col min="1" max="1" width="1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COA for 2025-2026</vt:lpstr>
      <vt:lpstr>Data Validation for HT FT Cert </vt:lpstr>
      <vt:lpstr>'COA for 2025-2026'!Print_Area</vt:lpstr>
    </vt:vector>
  </TitlesOfParts>
  <Company>The George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klees</dc:creator>
  <cp:lastModifiedBy>Romanowski, Cathy</cp:lastModifiedBy>
  <cp:lastPrinted>2014-06-24T20:10:10Z</cp:lastPrinted>
  <dcterms:created xsi:type="dcterms:W3CDTF">2013-04-08T13:57:00Z</dcterms:created>
  <dcterms:modified xsi:type="dcterms:W3CDTF">2025-03-20T14:04:53Z</dcterms:modified>
</cp:coreProperties>
</file>